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Derwin\Desktop\"/>
    </mc:Choice>
  </mc:AlternateContent>
  <xr:revisionPtr revIDLastSave="0" documentId="8_{07D8334C-B146-44F0-9CD8-4C6864909C6C}" xr6:coauthVersionLast="46" xr6:coauthVersionMax="46" xr10:uidLastSave="{00000000-0000-0000-0000-000000000000}"/>
  <bookViews>
    <workbookView xWindow="-108" yWindow="-108" windowWidth="20376" windowHeight="1221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E161" i="1" s="1"/>
  <c r="I153" i="1"/>
  <c r="H153" i="1"/>
  <c r="G153" i="1"/>
  <c r="I145" i="1"/>
  <c r="H145" i="1"/>
  <c r="G145" i="1"/>
  <c r="E145" i="1" s="1"/>
  <c r="I139" i="1"/>
  <c r="H139" i="1"/>
  <c r="G139" i="1"/>
  <c r="I117" i="1"/>
  <c r="H117" i="1"/>
  <c r="G117" i="1"/>
  <c r="E117" i="1" s="1"/>
  <c r="G37" i="1"/>
  <c r="H37" i="1"/>
  <c r="I37" i="1"/>
  <c r="I75" i="1"/>
  <c r="H75" i="1"/>
  <c r="G75" i="1"/>
  <c r="E75" i="1" s="1"/>
  <c r="H59" i="1"/>
  <c r="G59" i="1"/>
  <c r="I52" i="1"/>
  <c r="H52" i="1"/>
  <c r="G52" i="1"/>
  <c r="I29" i="1"/>
  <c r="H29" i="1"/>
  <c r="G29" i="1"/>
  <c r="I131" i="1"/>
  <c r="H131" i="1"/>
  <c r="G131" i="1"/>
  <c r="E131" i="1" s="1"/>
  <c r="I215" i="1"/>
  <c r="H215" i="1"/>
  <c r="G215" i="1"/>
  <c r="E215" i="1" s="1"/>
  <c r="I207" i="1"/>
  <c r="H207" i="1"/>
  <c r="G207" i="1"/>
  <c r="E52" i="1" l="1"/>
  <c r="E37" i="1"/>
  <c r="E139" i="1"/>
  <c r="E153" i="1"/>
  <c r="E189" i="1"/>
  <c r="E29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I169" i="1"/>
  <c r="E169" i="1" l="1"/>
  <c r="E102" i="1"/>
  <c r="H216" i="1"/>
  <c r="E150" i="1"/>
  <c r="E87" i="1"/>
  <c r="I216" i="1"/>
  <c r="E45" i="1"/>
  <c r="E216" i="1" s="1"/>
  <c r="G216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<sst xmlns="http://schemas.openxmlformats.org/spreadsheetml/2006/main" count="407" uniqueCount="395">
  <si>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</si>
  <si>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</si>
  <si>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</si>
  <si>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</si>
  <si>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</si>
  <si>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</si>
  <si>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</si>
  <si>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</si>
  <si>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</si>
  <si>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</si>
  <si>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</si>
  <si>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</si>
  <si>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</si>
  <si>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</si>
  <si>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</si>
  <si>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</si>
  <si>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</si>
  <si>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</si>
  <si>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</si>
  <si>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</si>
  <si>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</si>
  <si>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</si>
  <si>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</si>
  <si>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</si>
  <si>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</si>
  <si>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</si>
  <si>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</si>
  <si>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</si>
  <si>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</si>
  <si>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</si>
  <si>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</si>
  <si>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</si>
  <si>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</si>
  <si>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</si>
  <si>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</si>
  <si>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</si>
  <si>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</si>
  <si>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</si>
  <si>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</si>
  <si>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</si>
  <si>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</si>
  <si>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</si>
  <si>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</si>
  <si>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</si>
  <si>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</si>
  <si>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</si>
  <si>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</si>
  <si>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</si>
  <si>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</si>
  <si>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</si>
  <si>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</si>
  <si>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</si>
  <si>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</si>
  <si>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</si>
  <si>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</si>
  <si>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</si>
  <si>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</si>
  <si>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</si>
  <si>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</si>
  <si>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</si>
  <si>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</si>
  <si>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</si>
  <si>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</si>
  <si>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</si>
  <si>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</si>
  <si>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</si>
  <si>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</si>
  <si>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</si>
  <si>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</si>
  <si>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</si>
  <si>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</si>
  <si>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</si>
  <si>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</si>
  <si>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</si>
  <si>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</si>
  <si>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</si>
  <si>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</si>
  <si>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</si>
  <si>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</si>
  <si>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</si>
  <si>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</si>
  <si>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</si>
  <si>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</si>
  <si>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</si>
  <si>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</si>
  <si>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</si>
  <si>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</si>
  <si>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</si>
  <si>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</si>
  <si>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</si>
  <si>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</si>
  <si>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</si>
  <si>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</si>
  <si>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</si>
  <si>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</si>
  <si>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</si>
  <si>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</si>
  <si>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</si>
  <si>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</si>
  <si>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</si>
  <si>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</si>
  <si>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</si>
  <si>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</si>
  <si>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</si>
  <si>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</si>
  <si>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</si>
  <si>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</si>
  <si>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</si>
  <si>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</si>
  <si>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</si>
  <si>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</si>
  <si>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</si>
  <si>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</si>
  <si>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</si>
  <si>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</si>
  <si>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</si>
  <si>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</si>
  <si>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</si>
  <si>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</si>
  <si>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</si>
  <si>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</si>
  <si>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</si>
  <si>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</si>
  <si>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</si>
  <si>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</si>
  <si>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</si>
  <si>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</si>
  <si>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</si>
  <si>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</si>
  <si>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</si>
  <si>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</si>
  <si>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</si>
  <si>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</si>
  <si>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</si>
  <si>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</si>
  <si>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</si>
  <si>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</si>
  <si>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</si>
  <si>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</si>
  <si>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</si>
  <si>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</si>
  <si>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</si>
  <si>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</si>
  <si>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</si>
  <si>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</si>
  <si>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</si>
  <si>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</si>
  <si>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</si>
  <si>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</si>
  <si>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</si>
  <si>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</si>
  <si>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</si>
  <si>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</si>
  <si>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</si>
  <si>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</si>
  <si>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</si>
  <si>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</si>
  <si>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</si>
  <si>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</si>
  <si>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</si>
  <si>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</si>
  <si>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</si>
  <si>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</si>
  <si>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</si>
  <si>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</si>
  <si>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</si>
  <si>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</si>
  <si>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</si>
  <si>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</si>
  <si>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</si>
  <si>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</si>
  <si>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</si>
  <si>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</si>
  <si>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</si>
  <si>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</si>
  <si>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</si>
  <si>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</si>
  <si>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</si>
  <si>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</si>
  <si>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</si>
  <si>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</si>
  <si>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</si>
  <si>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</si>
  <si>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</si>
  <si>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</si>
  <si>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</si>
  <si>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</si>
  <si>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</si>
  <si>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</si>
  <si>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</si>
  <si>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</si>
  <si>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</si>
  <si>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</si>
  <si>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</si>
  <si>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</si>
  <si>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</si>
  <si>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</si>
  <si>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</si>
  <si>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</si>
  <si>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</si>
  <si>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</si>
  <si>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</si>
  <si>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</si>
  <si>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</si>
  <si>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</si>
  <si>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</si>
  <si>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</si>
  <si>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</si>
  <si>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</si>
  <si>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</si>
  <si>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</si>
  <si>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</si>
  <si>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</si>
  <si>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</si>
  <si>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</si>
  <si>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</si>
  <si>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</si>
  <si>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</si>
  <si>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</si>
  <si>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</si>
  <si>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</si>
  <si>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</si>
  <si>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</si>
  <si>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</si>
  <si>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</si>
  <si>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</si>
  <si>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</si>
  <si>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</si>
  <si>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</si>
  <si>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</si>
  <si>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</si>
  <si>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</si>
  <si>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</si>
  <si>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</si>
  <si>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</si>
  <si>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</si>
  <si>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</si>
  <si>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</si>
  <si>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</si>
  <si>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</si>
  <si>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</si>
  <si>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</si>
  <si>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</si>
  <si>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</si>
  <si>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</si>
  <si>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</si>
  <si>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</si>
  <si>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</si>
  <si>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</si>
  <si>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</si>
  <si>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</si>
  <si>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</si>
  <si>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</si>
  <si>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</si>
  <si>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</si>
  <si>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</si>
  <si>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</si>
  <si>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</si>
  <si>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</si>
  <si>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</si>
  <si>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</si>
  <si>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</si>
  <si>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</si>
  <si>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</si>
  <si>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</si>
  <si>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</si>
  <si>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</si>
  <si>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</si>
  <si>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</si>
  <si>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</si>
  <si>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</si>
  <si>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</si>
  <si>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</si>
  <si>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</si>
  <si>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</si>
  <si>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</si>
  <si>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</si>
  <si>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</si>
  <si>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</si>
  <si>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</si>
  <si>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</si>
  <si>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</si>
  <si>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</si>
  <si>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</si>
  <si>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</si>
  <si>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</si>
  <si>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</si>
  <si>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</si>
  <si>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</si>
  <si>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</si>
  <si>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</si>
  <si>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</si>
  <si>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</si>
  <si>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</si>
  <si>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</si>
  <si>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</si>
  <si>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</si>
  <si>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</si>
  <si>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</si>
  <si>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</si>
  <si>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</si>
  <si>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</si>
  <si>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</si>
  <si>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</si>
  <si>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</si>
  <si>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</si>
  <si>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</si>
  <si>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</si>
  <si>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</si>
  <si>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</si>
  <si>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</si>
  <si>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</si>
  <si>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</si>
  <si>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</si>
  <si>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</si>
  <si>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</si>
  <si>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</si>
  <si>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</si>
  <si>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</si>
  <si>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</si>
  <si>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</si>
  <si>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</si>
  <si>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</si>
  <si>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</si>
  <si>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</si>
  <si>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</si>
  <si>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</si>
  <si>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</si>
  <si>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</si>
  <si>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</si>
  <si>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</si>
  <si>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</si>
  <si>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</si>
  <si>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</si>
  <si>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</si>
  <si>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</si>
  <si>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</si>
  <si>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</si>
  <si>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</si>
  <si>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</si>
  <si>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</si>
  <si>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</si>
  <si>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</si>
  <si>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</si>
  <si>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</si>
  <si>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</si>
  <si>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</si>
  <si>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</si>
  <si>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</si>
  <si>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</si>
  <si>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</si>
  <si>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</si>
  <si>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</si>
  <si>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</si>
  <si>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</si>
  <si>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</si>
  <si>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</si>
  <si>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</si>
  <si>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</si>
  <si>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</si>
  <si>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</si>
  <si>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</si>
  <si>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</si>
  <si>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</si>
  <si>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</si>
  <si>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</si>
  <si>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</si>
  <si>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</si>
  <si>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</si>
  <si>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</si>
  <si>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</si>
  <si>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</si>
  <si>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</si>
  <si>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</si>
  <si>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</si>
  <si>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</si>
  <si>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</si>
  <si>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</si>
  <si>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</si>
  <si>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</si>
  <si>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</si>
  <si>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</si>
  <si>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</si>
  <si>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</si>
  <si>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</si>
  <si>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</si>
  <si>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</si>
  <si>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</si>
  <si>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</si>
  <si>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</si>
  <si>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</si>
  <si>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</si>
  <si>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</si>
  <si>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 xml:space="preserve">Palo Verde Elementary 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</si>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</sst>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B211" zoomScaleNormal="100" zoomScaleSheetLayoutView="100" workbookViewId="0">
      <selection activeCell="E226" sqref="E226:F226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3" customWidth="1"/>
    <col min="12" max="12" width="10.5546875" style="104" hidden="1" customWidth="1"/>
    <col min="13" max="13" width="2.109375" style="104" customWidth="1"/>
    <col min="14" max="14" width="20.44140625" style="103" customWidth="1"/>
    <col min="15" max="15" width="10.5546875" style="104" hidden="1" customWidth="1"/>
    <col min="16" max="16" width="2.109375" style="104" customWidth="1"/>
    <col min="17" max="17" width="20.44140625" style="103" customWidth="1"/>
    <col min="18" max="18" width="10.5546875" style="104" hidden="1" customWidth="1"/>
    <col min="19" max="19" width="2.109375" style="104" customWidth="1"/>
    <col min="20" max="20" width="20.44140625" style="103" customWidth="1"/>
    <col min="21" max="21" width="10.5546875" style="104" hidden="1" customWidth="1"/>
    <col min="22" max="22" width="2.109375" style="104" customWidth="1"/>
    <col min="23" max="23" width="20.44140625" style="103" customWidth="1"/>
    <col min="24" max="24" width="10.5546875" style="104" hidden="1" customWidth="1"/>
    <col min="25" max="25" width="2.109375" style="104" customWidth="1"/>
    <col min="26" max="67" width="0.33203125" style="105"/>
    <col min="68" max="137" width="0.33203125" style="106"/>
  </cols>
  <sheetData>
    <row r="1" spans="1:137" ht="13.8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 t="s">
        <v>393</v>
      </c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3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/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/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 t="s">
        <v>394</v>
      </c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3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/>
      <c r="F12" s="340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 t="str">
        <f>IFERROR((G13/E226),"")</f>
        <v/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8" thickBot="1">
      <c r="A14" s="2"/>
      <c r="B14" s="73"/>
      <c r="C14" s="332" t="s">
        <v>187</v>
      </c>
      <c r="D14" s="74"/>
      <c r="E14" s="76">
        <f>E226</f>
        <v>0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5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8" thickBot="1">
      <c r="A18" s="2"/>
      <c r="B18" s="309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8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8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IFERROR((#REF!+H198/#REF!),"")</f>
        <v/>
      </c>
      <c r="G198" s="251"/>
      <c r="H198" s="251">
        <v>10273.19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/>
      <c r="F207" s="148" t="str">
        <f>IFERROR((#REF!/#REF!),"")</f>
        <v/>
      </c>
      <c r="G207" s="180">
        <f>SUM(G196:G206)</f>
        <v>0</v>
      </c>
      <c r="H207" s="180">
        <f>SUM(H196:H206)</f>
        <v>10273.19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0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10273.19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 t="str">
        <f>IFERROR((F218/$E$226),"")</f>
        <v/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 t="str">
        <f t="shared" ref="B221:B224" si="3">IFERROR((F221/$E$226),"")</f>
        <v/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 t="str">
        <f t="shared" si="3"/>
        <v/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 t="str">
        <f t="shared" si="3"/>
        <v/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 t="str">
        <f t="shared" si="3"/>
        <v/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8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5">
        <f>E216+E225</f>
        <v>0</v>
      </c>
      <c r="F226" s="336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Jerry Derwin</cp:lastModifiedBy>
  <cp:lastPrinted>2018-08-24T21:39:40Z</cp:lastPrinted>
  <dcterms:created xsi:type="dcterms:W3CDTF">2006-08-31T18:48:44Z</dcterms:created>
  <dcterms:modified xsi:type="dcterms:W3CDTF">2021-02-11T16:12:36Z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